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caza\Desktop\DINE\DINE 2024\Convocatorias 2024\EI24 R2\"/>
    </mc:Choice>
  </mc:AlternateContent>
  <xr:revisionPtr revIDLastSave="0" documentId="13_ncr:1_{00F6B122-68B6-42C9-B5A5-1C15F787FF27}" xr6:coauthVersionLast="47" xr6:coauthVersionMax="47" xr10:uidLastSave="{00000000-0000-0000-0000-000000000000}"/>
  <bookViews>
    <workbookView xWindow="28680" yWindow="-120" windowWidth="29040" windowHeight="15720" xr2:uid="{21049681-47FD-4256-ACB4-4ADDAFF1E91B}"/>
  </bookViews>
  <sheets>
    <sheet name="Definición de proyecto" sheetId="1" r:id="rId1"/>
    <sheet name="Grupo de trabajo del proyecto" sheetId="3" r:id="rId2"/>
    <sheet name="Metodología" sheetId="5" r:id="rId3"/>
    <sheet name="Plan detallado de trabajo" sheetId="6" r:id="rId4"/>
    <sheet name="Presupuesto" sheetId="7" r:id="rId5"/>
    <sheet name="Control del programa de trabajo" sheetId="8" r:id="rId6"/>
    <sheet name="Explotación de resutados" sheetId="11" r:id="rId7"/>
    <sheet name="Plan de negocios para proyectos" sheetId="12" r:id="rId8"/>
    <sheet name="Evaluación final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4" l="1" a="1"/>
  <c r="F8" i="14" s="1"/>
  <c r="C16" i="5"/>
  <c r="E15" i="1"/>
  <c r="F15" i="14" a="1"/>
  <c r="F15" i="14" s="1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F14" i="14" a="1"/>
  <c r="F14" i="14" s="1"/>
  <c r="F13" i="14" a="1"/>
  <c r="F13" i="14" s="1"/>
  <c r="F12" i="14"/>
  <c r="F11" i="14" a="1"/>
  <c r="F11" i="14" s="1"/>
  <c r="F10" i="14"/>
  <c r="F9" i="14" a="1"/>
  <c r="F9" i="14" s="1"/>
  <c r="C16" i="14"/>
  <c r="C5" i="14"/>
  <c r="C4" i="14"/>
  <c r="C3" i="14"/>
  <c r="C26" i="12"/>
  <c r="E8" i="12"/>
  <c r="C5" i="12"/>
  <c r="C4" i="12"/>
  <c r="C3" i="12"/>
  <c r="C13" i="11"/>
  <c r="E12" i="11"/>
  <c r="E11" i="11"/>
  <c r="E10" i="11"/>
  <c r="E9" i="11"/>
  <c r="E8" i="11"/>
  <c r="C5" i="11"/>
  <c r="C4" i="11"/>
  <c r="C3" i="11"/>
  <c r="E13" i="3"/>
  <c r="C15" i="3"/>
  <c r="C14" i="8"/>
  <c r="E13" i="8"/>
  <c r="E12" i="8"/>
  <c r="E11" i="8"/>
  <c r="E10" i="8"/>
  <c r="E9" i="8"/>
  <c r="E8" i="8"/>
  <c r="C5" i="8"/>
  <c r="C4" i="8"/>
  <c r="C3" i="8"/>
  <c r="C13" i="7"/>
  <c r="E12" i="7"/>
  <c r="E11" i="7"/>
  <c r="E10" i="7"/>
  <c r="E9" i="7"/>
  <c r="E8" i="7"/>
  <c r="C5" i="7"/>
  <c r="C4" i="7"/>
  <c r="C3" i="7"/>
  <c r="C16" i="6"/>
  <c r="E15" i="6"/>
  <c r="E14" i="6"/>
  <c r="E13" i="6"/>
  <c r="E12" i="6"/>
  <c r="E11" i="6"/>
  <c r="E10" i="6"/>
  <c r="E9" i="6"/>
  <c r="E8" i="6"/>
  <c r="C5" i="6"/>
  <c r="C4" i="6"/>
  <c r="C3" i="6"/>
  <c r="E15" i="5"/>
  <c r="E14" i="5"/>
  <c r="E13" i="5"/>
  <c r="E12" i="5"/>
  <c r="E11" i="5"/>
  <c r="E10" i="5"/>
  <c r="E9" i="5"/>
  <c r="E8" i="5"/>
  <c r="E16" i="5" s="1"/>
  <c r="C5" i="5"/>
  <c r="C4" i="5"/>
  <c r="C3" i="5"/>
  <c r="E14" i="3"/>
  <c r="E12" i="3"/>
  <c r="E11" i="3"/>
  <c r="E10" i="3"/>
  <c r="E9" i="3"/>
  <c r="E8" i="3"/>
  <c r="C5" i="3"/>
  <c r="C4" i="3"/>
  <c r="C3" i="3"/>
  <c r="E8" i="1"/>
  <c r="E9" i="1"/>
  <c r="E10" i="1"/>
  <c r="E11" i="1"/>
  <c r="E12" i="1"/>
  <c r="E13" i="1"/>
  <c r="E14" i="1"/>
  <c r="E16" i="1"/>
  <c r="C17" i="1"/>
  <c r="E13" i="11" l="1"/>
  <c r="D14" i="14" s="1"/>
  <c r="E14" i="14" s="1"/>
  <c r="E26" i="12"/>
  <c r="D15" i="14" s="1"/>
  <c r="E15" i="14" s="1"/>
  <c r="E14" i="8"/>
  <c r="D13" i="14" s="1"/>
  <c r="E13" i="14" s="1"/>
  <c r="E13" i="7"/>
  <c r="D12" i="14" s="1"/>
  <c r="E12" i="14" s="1"/>
  <c r="E16" i="6"/>
  <c r="D11" i="14" s="1"/>
  <c r="E11" i="14" s="1"/>
  <c r="D10" i="14"/>
  <c r="E10" i="14" s="1"/>
  <c r="E15" i="3"/>
  <c r="D9" i="14" s="1"/>
  <c r="E9" i="14" s="1"/>
  <c r="E17" i="1"/>
  <c r="D8" i="14" s="1"/>
  <c r="E8" i="14" s="1"/>
  <c r="E16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<sst xmlns="http://schemas.openxmlformats.org/spreadsheetml/2006/main" count="166" uniqueCount="100">
  <si>
    <t>Título de proyecto</t>
  </si>
  <si>
    <t>Nombre del evaluador</t>
  </si>
  <si>
    <t>Fecha de evaluación</t>
  </si>
  <si>
    <t>Pregunta de evaluación</t>
  </si>
  <si>
    <t>Ponderación</t>
  </si>
  <si>
    <t>Asignación de evaluación</t>
  </si>
  <si>
    <t>Valor ponderado</t>
  </si>
  <si>
    <t>¿La propuesta se alinea claramente al PENCYT?</t>
  </si>
  <si>
    <t>¿El objetivo de la propuesta es claro?</t>
  </si>
  <si>
    <t>¿El objetivo de la propuesta es alcanzable y guarda coherencia con los objetivos específicos?</t>
  </si>
  <si>
    <t>¿Los resultados que se espera generar con la propuesta son coherentes con los beneficios que se espera que el proyecto genere?</t>
  </si>
  <si>
    <t>¿Los antecedentes de la propuesta presentada (tiempo de realización, apoyos recibidos, instituciones involucradas, etc.) le brindan certeza y viabilidad en el tiempo?</t>
  </si>
  <si>
    <t>¿Considera usted que los impactos (sociales, científicos, tecnológicos, educativos, económicos, institucionales, ambientales u otros) que se espera que la propuesta genere, son relevantes para Panamá?</t>
  </si>
  <si>
    <t>¿El proyecto que se presenta es novedoso o sus resultados podrán generar alguna innovación en su ámbito de aplicación?</t>
  </si>
  <si>
    <t>PUNTAJE OBTENIDO EN LA SECCIÓN</t>
  </si>
  <si>
    <t>¿La remuneración programada para cada uno de los pargicipantes en el proyecto son coherentes con la carga de trabajo asignada en el proyecto?</t>
  </si>
  <si>
    <t>De acuerdo con su actividad profesional actual, las personas involucradas en el proyecto ¿contarán con el tiempo suficiente para dedicar a las actividades plasmadas en la propuesta?</t>
  </si>
  <si>
    <t>Observaciones respecto al grupo de trabajo del proyecto</t>
  </si>
  <si>
    <t>Observaciones respecto a la definición del proyecto</t>
  </si>
  <si>
    <t>Con base en la experiencia y conocimientos declarados de todos los miembros del equipo de trabajo integrado para el proyecto ¿se puede garantizar el logro de los objetivos declarados en la propuesta?</t>
  </si>
  <si>
    <t>¿Hay coherencia entre las actividades asignadas a las personas que participan en el proyecto y el tiempo asignado para llevarlas a cabo?</t>
  </si>
  <si>
    <t>¿Hay coherencia entre las actividades asignadas a las personas que participan en el proyecto y los productos que deben generar?</t>
  </si>
  <si>
    <t>¿El conjunto de metodologías, técnicas, conocimientos científicos, pedagógicos o herramientas tecnológicas que se proponen como base para la realización de la propuesta son adecuados para el cumplimiento de los objetivos estabecidos?</t>
  </si>
  <si>
    <t>¿El conjunto de metodologías, técnicas, conocimientos científicos, pedagógicos o herramientas tecnológicas que se proponen como base para la realización de la propuesta son métodos de vanguardia y modernos?</t>
  </si>
  <si>
    <t>¿La secuencia y estructura de actividades propuestas es coherente con los objetivos declarados?</t>
  </si>
  <si>
    <t>¿El conjunto de actividades descritas ayudará al logro de los objetivos de la propuesta?</t>
  </si>
  <si>
    <t>¿Las actividades descritas tienen un diseño metodológico coherente y estructurado que permita llegar a los resultados propuestos?</t>
  </si>
  <si>
    <t>¿La bibliografía consultada para la integración de la propuesta es pertinente enriqueciendo y aportando un adecuado valor conceptual a la propuesta?</t>
  </si>
  <si>
    <t>¿La bibliografía consultada presenta un adecuado equilibrio entre refenecias actuales y recientes con bibliografía más antigua pero conceptualmente relevante?</t>
  </si>
  <si>
    <t>Revisando la sección de metodología, considerando las técnicas propuestas a utilizar, la manera en la que se articulan las actividades y los documentos conceptuales consultados, se puede deducir que la propuesta tiene solidez conceptual y metodológica que permita el logro de los objetivos?</t>
  </si>
  <si>
    <t>¿El tiempo asignado para el proyecto es adecuado para el logro de los objetivos planteados?</t>
  </si>
  <si>
    <t>¿Las actividades propuestas tienen coherencia en relación al tiempo propuesto para cada una de ellas?</t>
  </si>
  <si>
    <t>¿La dependencia e interrelación de las actividades propuestas es la adecuada para el logro de los objetivos planteados?</t>
  </si>
  <si>
    <t>¿La distribución del trabajo entre los miembros del equipo y la carga de trabajo aseguran el cumplimiento de los objetivos del proyecto?</t>
  </si>
  <si>
    <t>¿El equipo de trabajo asegura la equidad de género y la inclusión entre los miembros del grupo de trabajo?</t>
  </si>
  <si>
    <t>¿La distribución del trabajo y la asignación de responsabilidades se apega a criterios de equidad e igualdad basados en las capacidades profesionales de los miembros del equipo de trabajo?</t>
  </si>
  <si>
    <t>¿El plan de trabajo considera actividades para el control y seguimiento del proyecto?</t>
  </si>
  <si>
    <t>¿El plan de trabajo considera actividades administrativas necesarias para la ejecución del proyecto?</t>
  </si>
  <si>
    <t>¿El plan de trabajo considera actividades administrativas necesarias para la divulgación de los resultados?</t>
  </si>
  <si>
    <t>¿El presupuesto presentado es equilibrado en la ejecución por etapas? Lo que permite asegurar que se ejecuten adecuadamente las etapas del mismo sin retrasos</t>
  </si>
  <si>
    <t>La distribución presupuestaria entre las entidades participantes del proyecto ¿es adecuada a las responsabilidades institucionales asigandas?</t>
  </si>
  <si>
    <t>¿Los montos asignados a cada rubro presupuestal, se apegan a los términos de referencia y/o las bases de la convocatoria?</t>
  </si>
  <si>
    <t>¿Los proponentes tienen claramente definidos los mecanismos para el manejo del prespupuesto del proyectos, de tal manera que la gestión financiera y los pagos no representen un riesgo administrativo, operativo o técnico que retrase el cumplimiento de los objetivos?</t>
  </si>
  <si>
    <t>¿Los montos asignados a cada rubro presupuestal, son adecuados y aseguran el cumplimiento de los objetivos planteados?</t>
  </si>
  <si>
    <t>Observaciones respecto al presupuesto del proyecto</t>
  </si>
  <si>
    <t>Observaciones respecto al plan detallado del proyecto</t>
  </si>
  <si>
    <t>Observaciones respecto a la metodología del proyecto</t>
  </si>
  <si>
    <t>Con base en su experiencia, trayectoria académica y laboral ¿Las personas que participan en el proyecto aportan valor, contibuyen al logro de los objetivos y cuentan con los conocimientos suficientes para la realización de las actividades asignadas?</t>
  </si>
  <si>
    <t>¿Los proponentes han considerado adecuadamente los riesgos que se pueden presentar en el proyecto?</t>
  </si>
  <si>
    <t>¿Las propuestas para mitigar los riesgos son coherentes y adecuadas para atenuar el impacto que puedan tener en el logro de los objetivos?</t>
  </si>
  <si>
    <t>¿Los indicadores de cumplimiento de las actividades y sus fechas estimadas son adecuados para asegurar que al proyecto se le de seguimiento adecuado en el avance y en el cumplimiento de los objetivos?</t>
  </si>
  <si>
    <t>¿Los mecanismos de seguimiento del proyecto son los adecuados para el tipo de proyecto,las actividades y los niveles de responsabilidad asumidos?</t>
  </si>
  <si>
    <t>Por el tamaño del proyecto, los objetivos, el alcance del mismo y el número de personas involucradas, ¿los mecanismos de seguimiento del proyecto son los óptimos?</t>
  </si>
  <si>
    <t>¿Es adecuada la estimación de probabilidad de ocurrencia de los riesgos y los niveles de impacto en el proyecto?</t>
  </si>
  <si>
    <t>¿Se tiene claramente definido el producto, servicio o tecnología que podrían ser aprovechados comercialmente o socialmente como resultado del proyecto?</t>
  </si>
  <si>
    <t>Los mecanismos que se plantean en el proyecto, para aprovechar los resultados del proyecto y que tengan un impacto en la sociedad (ya sea a través del mercado, a través de programas sociales, a través de un proceso, o cualquier otra medio de aprovechamiento)  ¿son coherentes con los resultados técnicos que se espera genere el proyecto?</t>
  </si>
  <si>
    <t xml:space="preserve">El proponente ¿tiene claramente definidos el o los segmentos de clientes, usuarios o entidades (clientes potenciales, instituciones beneficiaras,  grupos sociales) que podrían aprovechar o verse beneficiados de los productos, servicios o tecnología que resulten del proyecto? </t>
  </si>
  <si>
    <t>¿Existe coherencia entre los resultados esperados del proyecto y la evaluación financiera o económica que se hace de su posible uso, beneficios y aplicación?</t>
  </si>
  <si>
    <t>¿Los resultados del proyecto generarán ventajas relevantes comparativamente con lo que actualemnte existe en el mercado, de tal manera que se justifique una inversión en la ejecución del proyecto?</t>
  </si>
  <si>
    <t>La propuesta de negocio que se presenta ¿crea productos, procesos o servicios nuevos o significativamente mejorados para el mercado panameño, utilizando de forma intensiva el conocimiento científico y tecnológico?</t>
  </si>
  <si>
    <t>¿Está claramente definida la necesidad a la que van dirigidos los productos, procesos o servicios que se plantean generar con la propuesta presentada?</t>
  </si>
  <si>
    <t>¿El análisis de los competidores en el mercado es suficientemente amplio y pertinente para comprender el mercado al que se pretende llegar?</t>
  </si>
  <si>
    <t>¿Los proponentes tienen claras las ventajas competitivas o diferenciadores de su producto, proceso o servicio comparativamente con las soluciones actuales en el mercado?</t>
  </si>
  <si>
    <t>El análisis FODA que se presenta ¿es pertinente y considera los elementos suficientes, de tal manera que refleja una adecuada comprensión del mercado y las ventajas de la empresa, de tal manera que permite crear estrategias óptimas para competir en el mercado?</t>
  </si>
  <si>
    <t>En el diseño de modelo de negocio, ¿existe una propuesta de valor pertinente y adecuada para cada segmento de cliente identificado?</t>
  </si>
  <si>
    <t>En el diseño de modelo de negocio, ¿existe una propuesta de monetización clara, pertinente y adecuada para generar rentabilidad a la propuesta de negocio que se presenta?</t>
  </si>
  <si>
    <t>¿Es pertinente la identificación de cada uno de los distintos segmentos de mercado a los que podría ir dirigido el producto o servicio?</t>
  </si>
  <si>
    <t>¿La estrategia de de mercado que incluye precio, canales de dsitribución, estrategia publicitaria y características del producto o servicio, es coherente con el análsis FODA realizado?</t>
  </si>
  <si>
    <t>¿La estrategia de de mercado que incluye precio, canales de dsitribución, estrategia publicitaria y características del producto o servicio, es coherente concada segmento de mercado determinado?</t>
  </si>
  <si>
    <t>¿La estrategia de de mercado que incluye precio, canales de dsitribución, estrategia publicitaria y características del producto o servicio, es coherente con el modlo de negocios propuesto?</t>
  </si>
  <si>
    <t>La propuesta ¿es coherente en las necesidades declaradas de equipamiento, respecto a los procesos de produccoión o de prestación del servicio?</t>
  </si>
  <si>
    <t>La propuesta ¿es coherente en cuanto al equipo de trabajo que se propone para la empresa? ¿cada puesto de trabajo es necesario y la persona propuesta para la actividad cuenta con las capacidades para desempeñarlo?</t>
  </si>
  <si>
    <t>¿La estimación de costos presentada, es realista con la propuesta presentada?</t>
  </si>
  <si>
    <t>¿La evaluación financiera presenta una rentabilidad adecuada, realista y coherente con los análisis presentados?</t>
  </si>
  <si>
    <t>En su opinión, con toda la información presentada en el plan de negocios, considerando la inversión solicitada al gobierno a través de la SENACYT, comparativamente con los beneficios que se pueden generar ¿el proyecto debería apoyarse?</t>
  </si>
  <si>
    <t>Calificación obtenida</t>
  </si>
  <si>
    <t>SECCIÓN: DEFINICIÓN DEL PROYECTO</t>
  </si>
  <si>
    <t>Definición del proyecto</t>
  </si>
  <si>
    <t>Grupo de trabajo del proyecto</t>
  </si>
  <si>
    <t>Metodología</t>
  </si>
  <si>
    <t>Plan detallado de trabajo</t>
  </si>
  <si>
    <t>Presupuesto</t>
  </si>
  <si>
    <t>Control del programa de trabajo</t>
  </si>
  <si>
    <t>Explotación de resultados</t>
  </si>
  <si>
    <t>Plan de negocios</t>
  </si>
  <si>
    <t>Observaciones recibidas por sección</t>
  </si>
  <si>
    <t>SECCIÓN: GRUPO DE TRABAJO DEL PROYECTO</t>
  </si>
  <si>
    <t>SECCIÓN: METODOLOGÍA</t>
  </si>
  <si>
    <t>SECCIÓN: PLAN DETALLADO DE TRABAJO</t>
  </si>
  <si>
    <t>SECCIÓN: PRESUPUESTO</t>
  </si>
  <si>
    <t>SECCIÓN: CONTROL DEL PROGRAMA DE TRABAJO</t>
  </si>
  <si>
    <t>SECCIÓN: EXPLOTACIÓN DE RESULTADOS</t>
  </si>
  <si>
    <t>SECCIÓN: PLAN DE NEGOCIOS</t>
  </si>
  <si>
    <t>RESULTADOS FINALES</t>
  </si>
  <si>
    <t>Sección</t>
  </si>
  <si>
    <t>#</t>
  </si>
  <si>
    <t>¿Los resultados planteados en la propuesta son coherentes con los objetivos y ayudarán al logro de los mismos?</t>
  </si>
  <si>
    <t>¿El proyecto plantea impactos positivos entre grupos vulnerables o grupos sociales minoritarios como mujeres, comunidad LGBT+, migrantes, indígenas, u otros?</t>
  </si>
  <si>
    <t>Las ventas estimadas que se presentan, son realistas y guardan coherencia con el mercado al que se pretende llegar y con la estrategia que se propone implementar?</t>
  </si>
  <si>
    <t>FIRMA DEL EVALUADOR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</si>
</sst>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2" fillId="5" borderId="1" xfId="1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2" fillId="5" borderId="11" xfId="1" applyFont="1" applyFill="1" applyBorder="1" applyAlignment="1" applyProtection="1">
      <alignment horizontal="center" wrapText="1"/>
    </xf>
    <xf numFmtId="0" fontId="3" fillId="4" borderId="1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/>
    </xf>
    <xf numFmtId="0" fontId="0" fillId="3" borderId="12" xfId="0" applyFill="1" applyBorder="1"/>
    <xf numFmtId="49" fontId="0" fillId="3" borderId="8" xfId="0" applyNumberFormat="1" applyFill="1" applyBorder="1" applyAlignment="1">
      <alignment horizontal="left" vertical="top" wrapText="1"/>
    </xf>
    <xf numFmtId="0" fontId="6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</cellXfs>
  <cellStyles count="2">
    <cellStyle name="Incorrecto" xfId="1" builtinId="27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66"/>
      <color rgb="FFFFFFFF"/>
      <color rgb="FFFFD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83F-C910-44DF-938F-E2B553F17057}">
  <sheetPr>
    <tabColor rgb="FFC00000"/>
  </sheetPr>
  <dimension ref="A1:E20"/>
  <sheetViews>
    <sheetView tabSelected="1"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76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/>
      <c r="D3" s="30"/>
      <c r="E3" s="30"/>
    </row>
    <row r="4" spans="1:5" ht="21" customHeight="1" x14ac:dyDescent="0.3">
      <c r="B4" s="4" t="s">
        <v>1</v>
      </c>
      <c r="C4" s="30"/>
      <c r="D4" s="30"/>
      <c r="E4" s="30"/>
    </row>
    <row r="5" spans="1:5" ht="21" customHeight="1" x14ac:dyDescent="0.3">
      <c r="B5" s="4" t="s">
        <v>2</v>
      </c>
      <c r="C5" s="30"/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15" customHeight="1" x14ac:dyDescent="0.3">
      <c r="A8" s="7">
        <v>1</v>
      </c>
      <c r="B8" s="8" t="s">
        <v>7</v>
      </c>
      <c r="C8" s="2">
        <v>0.1</v>
      </c>
      <c r="D8" s="3"/>
      <c r="E8" s="3">
        <f t="shared" ref="E8:E16" si="0">C8*D8</f>
        <v>0</v>
      </c>
    </row>
    <row r="9" spans="1:5" x14ac:dyDescent="0.3">
      <c r="A9" s="7">
        <v>2</v>
      </c>
      <c r="B9" s="8" t="s">
        <v>8</v>
      </c>
      <c r="C9" s="2">
        <v>0.05</v>
      </c>
      <c r="D9" s="3"/>
      <c r="E9" s="3">
        <f t="shared" si="0"/>
        <v>0</v>
      </c>
    </row>
    <row r="10" spans="1:5" ht="28.8" x14ac:dyDescent="0.3">
      <c r="A10" s="7">
        <v>3</v>
      </c>
      <c r="B10" s="8" t="s">
        <v>9</v>
      </c>
      <c r="C10" s="2">
        <v>0.1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96</v>
      </c>
      <c r="C11" s="2">
        <v>0.05</v>
      </c>
      <c r="D11" s="3"/>
      <c r="E11" s="3">
        <f t="shared" si="0"/>
        <v>0</v>
      </c>
    </row>
    <row r="12" spans="1:5" ht="43.2" x14ac:dyDescent="0.3">
      <c r="A12" s="7">
        <v>5</v>
      </c>
      <c r="B12" s="8" t="s">
        <v>10</v>
      </c>
      <c r="C12" s="2">
        <v>0.05</v>
      </c>
      <c r="D12" s="3"/>
      <c r="E12" s="3">
        <f t="shared" si="0"/>
        <v>0</v>
      </c>
    </row>
    <row r="13" spans="1:5" ht="57.6" x14ac:dyDescent="0.3">
      <c r="A13" s="7">
        <v>6</v>
      </c>
      <c r="B13" s="8" t="s">
        <v>11</v>
      </c>
      <c r="C13" s="2">
        <v>0.1</v>
      </c>
      <c r="D13" s="3"/>
      <c r="E13" s="3">
        <f t="shared" si="0"/>
        <v>0</v>
      </c>
    </row>
    <row r="14" spans="1:5" ht="74.400000000000006" customHeight="1" x14ac:dyDescent="0.3">
      <c r="A14" s="7">
        <v>7</v>
      </c>
      <c r="B14" s="8" t="s">
        <v>12</v>
      </c>
      <c r="C14" s="2">
        <v>0.2</v>
      </c>
      <c r="D14" s="3"/>
      <c r="E14" s="3">
        <f t="shared" si="0"/>
        <v>0</v>
      </c>
    </row>
    <row r="15" spans="1:5" ht="57.6" x14ac:dyDescent="0.3">
      <c r="A15" s="7">
        <v>8</v>
      </c>
      <c r="B15" s="8" t="s">
        <v>97</v>
      </c>
      <c r="C15" s="2">
        <v>0.05</v>
      </c>
      <c r="D15" s="3"/>
      <c r="E15" s="3">
        <f t="shared" si="0"/>
        <v>0</v>
      </c>
    </row>
    <row r="16" spans="1:5" ht="43.2" x14ac:dyDescent="0.3">
      <c r="A16" s="7">
        <v>9</v>
      </c>
      <c r="B16" s="8" t="s">
        <v>13</v>
      </c>
      <c r="C16" s="2">
        <v>0.3</v>
      </c>
      <c r="D16" s="3"/>
      <c r="E16" s="3">
        <f t="shared" si="0"/>
        <v>0</v>
      </c>
    </row>
    <row r="17" spans="2:5" ht="28.8" x14ac:dyDescent="0.3">
      <c r="C17" s="10" t="str">
        <f>IF(SUM(C8:C16)=100%,"PONDERACIONES CORRECTAS","ERROR GRAVE, REVISE PONDERACIONES")</f>
        <v>PONDERACIONES CORRECTAS</v>
      </c>
      <c r="D17" s="9" t="s">
        <v>14</v>
      </c>
      <c r="E17" s="7">
        <f>SUM(E8:E16)</f>
        <v>0</v>
      </c>
    </row>
    <row r="19" spans="2:5" x14ac:dyDescent="0.3">
      <c r="B19" s="11" t="s">
        <v>18</v>
      </c>
    </row>
    <row r="20" spans="2:5" ht="104.25" customHeight="1" x14ac:dyDescent="0.3">
      <c r="B20" s="31"/>
      <c r="C20" s="31"/>
      <c r="D20" s="31"/>
      <c r="E20" s="31"/>
    </row>
  </sheetData>
  <mergeCells count="5">
    <mergeCell ref="C3:E3"/>
    <mergeCell ref="C4:E4"/>
    <mergeCell ref="C5:E5"/>
    <mergeCell ref="B20:E20"/>
    <mergeCell ref="A1:E1"/>
  </mergeCells>
  <conditionalFormatting sqref="C17">
    <cfRule type="cellIs" dxfId="17" priority="1" operator="equal">
      <formula>"SUMA(C7:C16)=100%"</formula>
    </cfRule>
    <cfRule type="cellIs" dxfId="16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6" xr:uid="{649C8479-7832-4976-BEEB-DF94CFE67A4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6DC2-2FEF-41FD-AA48-365E50CF776B}">
  <sheetPr>
    <tabColor rgb="FF00B050"/>
  </sheetPr>
  <dimension ref="A1:E18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86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77.25" customHeight="1" x14ac:dyDescent="0.3">
      <c r="A8" s="7">
        <v>1</v>
      </c>
      <c r="B8" s="8" t="s">
        <v>47</v>
      </c>
      <c r="C8" s="2">
        <v>0.2</v>
      </c>
      <c r="D8" s="3"/>
      <c r="E8" s="3">
        <f t="shared" ref="E8:E14" si="0">C8*D8</f>
        <v>0</v>
      </c>
    </row>
    <row r="9" spans="1:5" ht="43.2" x14ac:dyDescent="0.3">
      <c r="A9" s="7">
        <v>2</v>
      </c>
      <c r="B9" s="8" t="s">
        <v>21</v>
      </c>
      <c r="C9" s="2">
        <v>0.1</v>
      </c>
      <c r="D9" s="3"/>
      <c r="E9" s="3">
        <f t="shared" si="0"/>
        <v>0</v>
      </c>
    </row>
    <row r="10" spans="1:5" ht="43.2" x14ac:dyDescent="0.3">
      <c r="A10" s="7">
        <v>3</v>
      </c>
      <c r="B10" s="8" t="s">
        <v>20</v>
      </c>
      <c r="C10" s="2">
        <v>0.1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15</v>
      </c>
      <c r="C11" s="2">
        <v>0.1</v>
      </c>
      <c r="D11" s="3"/>
      <c r="E11" s="3">
        <f t="shared" si="0"/>
        <v>0</v>
      </c>
    </row>
    <row r="12" spans="1:5" ht="57.6" x14ac:dyDescent="0.3">
      <c r="A12" s="7">
        <v>5</v>
      </c>
      <c r="B12" s="8" t="s">
        <v>16</v>
      </c>
      <c r="C12" s="2">
        <v>0.2</v>
      </c>
      <c r="D12" s="3"/>
      <c r="E12" s="3">
        <f t="shared" si="0"/>
        <v>0</v>
      </c>
    </row>
    <row r="13" spans="1:5" ht="28.8" x14ac:dyDescent="0.3">
      <c r="A13" s="7">
        <v>6</v>
      </c>
      <c r="B13" s="8" t="s">
        <v>34</v>
      </c>
      <c r="C13" s="2">
        <v>0.1</v>
      </c>
      <c r="D13" s="3"/>
      <c r="E13" s="3">
        <f t="shared" si="0"/>
        <v>0</v>
      </c>
    </row>
    <row r="14" spans="1:5" ht="57.6" x14ac:dyDescent="0.3">
      <c r="A14" s="7">
        <v>7</v>
      </c>
      <c r="B14" s="8" t="s">
        <v>19</v>
      </c>
      <c r="C14" s="2">
        <v>0.2</v>
      </c>
      <c r="D14" s="3"/>
      <c r="E14" s="3">
        <f t="shared" si="0"/>
        <v>0</v>
      </c>
    </row>
    <row r="15" spans="1:5" ht="28.8" x14ac:dyDescent="0.3">
      <c r="C15" s="10" t="str">
        <f>IF(SUM(C8:C14)=100%,"PONDERACIONES CORRECTAS","ERROR GRAVE, REVISE PONDERACIONES")</f>
        <v>PONDERACIONES CORRECTAS</v>
      </c>
      <c r="D15" s="9" t="s">
        <v>14</v>
      </c>
      <c r="E15" s="7">
        <f>SUM(E8:E14)</f>
        <v>0</v>
      </c>
    </row>
    <row r="16" spans="1:5" ht="4.5" customHeight="1" x14ac:dyDescent="0.3"/>
    <row r="17" spans="2:5" ht="28.8" x14ac:dyDescent="0.3">
      <c r="B17" s="11" t="s">
        <v>17</v>
      </c>
    </row>
    <row r="18" spans="2:5" ht="104.25" customHeight="1" x14ac:dyDescent="0.3">
      <c r="B18" s="31"/>
      <c r="C18" s="31"/>
      <c r="D18" s="31"/>
      <c r="E18" s="31"/>
    </row>
  </sheetData>
  <mergeCells count="5">
    <mergeCell ref="C3:E3"/>
    <mergeCell ref="C4:E4"/>
    <mergeCell ref="C5:E5"/>
    <mergeCell ref="B18:E18"/>
    <mergeCell ref="A1:E1"/>
  </mergeCells>
  <conditionalFormatting sqref="C15">
    <cfRule type="cellIs" dxfId="15" priority="1" operator="equal">
      <formula>"SUMA(C7:C16)=100%"</formula>
    </cfRule>
    <cfRule type="cellIs" dxfId="14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4" xr:uid="{A1926944-51F2-4D7D-8A45-F886D25D065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7D90-E162-4E6C-882B-76C0BB912427}">
  <sheetPr>
    <tabColor rgb="FF7030A0"/>
  </sheetPr>
  <dimension ref="A1:E19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87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88.8" customHeight="1" x14ac:dyDescent="0.3">
      <c r="A8" s="7">
        <v>1</v>
      </c>
      <c r="B8" s="8" t="s">
        <v>22</v>
      </c>
      <c r="C8" s="2">
        <v>0.15</v>
      </c>
      <c r="D8" s="3"/>
      <c r="E8" s="3">
        <f>C8*D8</f>
        <v>0</v>
      </c>
    </row>
    <row r="9" spans="1:5" ht="75" customHeight="1" x14ac:dyDescent="0.3">
      <c r="A9" s="7">
        <v>2</v>
      </c>
      <c r="B9" s="8" t="s">
        <v>23</v>
      </c>
      <c r="C9" s="2">
        <v>0.15</v>
      </c>
      <c r="D9" s="3"/>
      <c r="E9" s="3">
        <f t="shared" ref="E9:E15" si="0">C9*D9</f>
        <v>0</v>
      </c>
    </row>
    <row r="10" spans="1:5" ht="28.8" x14ac:dyDescent="0.3">
      <c r="A10" s="7">
        <v>3</v>
      </c>
      <c r="B10" s="8" t="s">
        <v>24</v>
      </c>
      <c r="C10" s="2">
        <v>0.1</v>
      </c>
      <c r="D10" s="3"/>
      <c r="E10" s="3">
        <f t="shared" si="0"/>
        <v>0</v>
      </c>
    </row>
    <row r="11" spans="1:5" ht="28.8" x14ac:dyDescent="0.3">
      <c r="A11" s="7">
        <v>4</v>
      </c>
      <c r="B11" s="8" t="s">
        <v>25</v>
      </c>
      <c r="C11" s="2">
        <v>0.15</v>
      </c>
      <c r="D11" s="3"/>
      <c r="E11" s="3">
        <f t="shared" si="0"/>
        <v>0</v>
      </c>
    </row>
    <row r="12" spans="1:5" ht="43.2" x14ac:dyDescent="0.3">
      <c r="A12" s="7">
        <v>5</v>
      </c>
      <c r="B12" s="8" t="s">
        <v>26</v>
      </c>
      <c r="C12" s="2">
        <v>0.1</v>
      </c>
      <c r="D12" s="3"/>
      <c r="E12" s="3">
        <f t="shared" si="0"/>
        <v>0</v>
      </c>
    </row>
    <row r="13" spans="1:5" ht="48" customHeight="1" x14ac:dyDescent="0.3">
      <c r="A13" s="7">
        <v>6</v>
      </c>
      <c r="B13" s="13" t="s">
        <v>27</v>
      </c>
      <c r="C13" s="2">
        <v>0.1</v>
      </c>
      <c r="D13" s="3"/>
      <c r="E13" s="3">
        <f t="shared" si="0"/>
        <v>0</v>
      </c>
    </row>
    <row r="14" spans="1:5" ht="60.6" customHeight="1" x14ac:dyDescent="0.3">
      <c r="A14" s="7">
        <v>7</v>
      </c>
      <c r="B14" s="13" t="s">
        <v>28</v>
      </c>
      <c r="C14" s="2">
        <v>0.1</v>
      </c>
      <c r="D14" s="3"/>
      <c r="E14" s="3">
        <f t="shared" si="0"/>
        <v>0</v>
      </c>
    </row>
    <row r="15" spans="1:5" ht="90" customHeight="1" x14ac:dyDescent="0.3">
      <c r="A15" s="7">
        <v>8</v>
      </c>
      <c r="B15" s="12" t="s">
        <v>29</v>
      </c>
      <c r="C15" s="2">
        <v>0.15</v>
      </c>
      <c r="D15" s="3"/>
      <c r="E15" s="3">
        <f t="shared" si="0"/>
        <v>0</v>
      </c>
    </row>
    <row r="16" spans="1:5" ht="28.8" x14ac:dyDescent="0.3">
      <c r="C16" s="10" t="str">
        <f>IF(SUM(C8:C15)=100%,"PONDERACIONES CORRECTAS","ERROR GRAVE, REVISE PONDERACIONES")</f>
        <v>PONDERACIONES CORRECTAS</v>
      </c>
      <c r="D16" s="9" t="s">
        <v>14</v>
      </c>
      <c r="E16" s="7">
        <f>SUM(E8:E15)</f>
        <v>0</v>
      </c>
    </row>
    <row r="17" spans="2:5" ht="4.5" customHeight="1" x14ac:dyDescent="0.3"/>
    <row r="18" spans="2:5" ht="28.8" x14ac:dyDescent="0.3">
      <c r="B18" s="11" t="s">
        <v>46</v>
      </c>
    </row>
    <row r="19" spans="2:5" ht="104.25" customHeight="1" x14ac:dyDescent="0.3">
      <c r="B19" s="31"/>
      <c r="C19" s="31"/>
      <c r="D19" s="31"/>
      <c r="E19" s="31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13" priority="1" operator="equal">
      <formula>"SUMA(C7:C16)=100%"</formula>
    </cfRule>
    <cfRule type="cellIs" dxfId="12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54A06B3-0E28-403D-A640-2D0D507A69A8}">
      <formula1>0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50F-8964-4562-8DFC-9D7DCD0411C6}">
  <sheetPr>
    <tabColor theme="0" tint="-0.499984740745262"/>
  </sheetPr>
  <dimension ref="A1:E19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88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28.8" x14ac:dyDescent="0.3">
      <c r="A8" s="7">
        <v>1</v>
      </c>
      <c r="B8" s="8" t="s">
        <v>30</v>
      </c>
      <c r="C8" s="2">
        <v>0.15</v>
      </c>
      <c r="D8" s="3"/>
      <c r="E8" s="3">
        <f>C8*D8</f>
        <v>0</v>
      </c>
    </row>
    <row r="9" spans="1:5" ht="28.8" x14ac:dyDescent="0.3">
      <c r="A9" s="7">
        <v>2</v>
      </c>
      <c r="B9" s="8" t="s">
        <v>31</v>
      </c>
      <c r="C9" s="2">
        <v>0.15</v>
      </c>
      <c r="D9" s="3"/>
      <c r="E9" s="3">
        <f t="shared" ref="E9:E15" si="0">C9*D9</f>
        <v>0</v>
      </c>
    </row>
    <row r="10" spans="1:5" ht="43.2" x14ac:dyDescent="0.3">
      <c r="A10" s="7">
        <v>3</v>
      </c>
      <c r="B10" s="8" t="s">
        <v>32</v>
      </c>
      <c r="C10" s="2">
        <v>0.15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33</v>
      </c>
      <c r="C11" s="2">
        <v>0.15</v>
      </c>
      <c r="D11" s="3"/>
      <c r="E11" s="3">
        <f t="shared" si="0"/>
        <v>0</v>
      </c>
    </row>
    <row r="12" spans="1:5" ht="58.5" customHeight="1" x14ac:dyDescent="0.3">
      <c r="A12" s="7">
        <v>5</v>
      </c>
      <c r="B12" s="8" t="s">
        <v>35</v>
      </c>
      <c r="C12" s="2">
        <v>0.15</v>
      </c>
      <c r="D12" s="3"/>
      <c r="E12" s="3">
        <f t="shared" si="0"/>
        <v>0</v>
      </c>
    </row>
    <row r="13" spans="1:5" ht="28.8" x14ac:dyDescent="0.3">
      <c r="A13" s="7">
        <v>6</v>
      </c>
      <c r="B13" s="8" t="s">
        <v>36</v>
      </c>
      <c r="C13" s="2">
        <v>0.15</v>
      </c>
      <c r="D13" s="3"/>
      <c r="E13" s="3">
        <f t="shared" si="0"/>
        <v>0</v>
      </c>
    </row>
    <row r="14" spans="1:5" ht="43.2" x14ac:dyDescent="0.3">
      <c r="A14" s="7">
        <v>7</v>
      </c>
      <c r="B14" s="8" t="s">
        <v>37</v>
      </c>
      <c r="C14" s="2">
        <v>0.05</v>
      </c>
      <c r="D14" s="3"/>
      <c r="E14" s="3">
        <f t="shared" si="0"/>
        <v>0</v>
      </c>
    </row>
    <row r="15" spans="1:5" ht="43.2" x14ac:dyDescent="0.3">
      <c r="A15" s="7">
        <v>8</v>
      </c>
      <c r="B15" s="8" t="s">
        <v>38</v>
      </c>
      <c r="C15" s="2">
        <v>0.05</v>
      </c>
      <c r="D15" s="3"/>
      <c r="E15" s="3">
        <f t="shared" si="0"/>
        <v>0</v>
      </c>
    </row>
    <row r="16" spans="1:5" ht="28.8" x14ac:dyDescent="0.3">
      <c r="C16" s="10" t="str">
        <f>IF(SUM(C8:C15)=100%,"PONDERACIONES CORRECTAS","ERROR GRAVE, REVISE PONDERACIONES")</f>
        <v>PONDERACIONES CORRECTAS</v>
      </c>
      <c r="D16" s="9" t="s">
        <v>14</v>
      </c>
      <c r="E16" s="7">
        <f>SUM(E8:E15)</f>
        <v>0</v>
      </c>
    </row>
    <row r="17" spans="2:5" ht="4.5" customHeight="1" x14ac:dyDescent="0.3"/>
    <row r="18" spans="2:5" ht="28.8" x14ac:dyDescent="0.3">
      <c r="B18" s="11" t="s">
        <v>45</v>
      </c>
    </row>
    <row r="19" spans="2:5" ht="104.25" customHeight="1" x14ac:dyDescent="0.3">
      <c r="B19" s="31"/>
      <c r="C19" s="31"/>
      <c r="D19" s="31"/>
      <c r="E19" s="31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11" priority="1" operator="equal">
      <formula>"SUMA(C7:C16)=100%"</formula>
    </cfRule>
    <cfRule type="cellIs" dxfId="10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F8C101F-9403-41BE-BF7D-968E05CD800F}">
      <formula1>0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EF41-99E2-474C-AD0A-C4F6C8A554D5}">
  <sheetPr>
    <tabColor theme="5" tint="-0.249977111117893"/>
  </sheetPr>
  <dimension ref="A1:E16"/>
  <sheetViews>
    <sheetView topLeftCell="A4" workbookViewId="0">
      <selection activeCell="A13" sqref="A13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89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57.6" x14ac:dyDescent="0.3">
      <c r="A8" s="7">
        <v>1</v>
      </c>
      <c r="B8" s="8" t="s">
        <v>39</v>
      </c>
      <c r="C8" s="2">
        <v>0.2</v>
      </c>
      <c r="D8" s="3"/>
      <c r="E8" s="3">
        <f t="shared" ref="E8:E12" si="0">C8*D8</f>
        <v>0</v>
      </c>
    </row>
    <row r="9" spans="1:5" ht="43.2" x14ac:dyDescent="0.3">
      <c r="A9" s="7">
        <v>2</v>
      </c>
      <c r="B9" s="8" t="s">
        <v>40</v>
      </c>
      <c r="C9" s="2">
        <v>0.2</v>
      </c>
      <c r="D9" s="3"/>
      <c r="E9" s="3">
        <f t="shared" si="0"/>
        <v>0</v>
      </c>
    </row>
    <row r="10" spans="1:5" ht="43.2" x14ac:dyDescent="0.3">
      <c r="A10" s="7">
        <v>3</v>
      </c>
      <c r="B10" s="8" t="s">
        <v>41</v>
      </c>
      <c r="C10" s="2">
        <v>0.2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43</v>
      </c>
      <c r="C11" s="2">
        <v>0.2</v>
      </c>
      <c r="D11" s="3"/>
      <c r="E11" s="3">
        <f t="shared" si="0"/>
        <v>0</v>
      </c>
    </row>
    <row r="12" spans="1:5" ht="86.4" x14ac:dyDescent="0.3">
      <c r="A12" s="7">
        <v>5</v>
      </c>
      <c r="B12" s="8" t="s">
        <v>42</v>
      </c>
      <c r="C12" s="2">
        <v>0.2</v>
      </c>
      <c r="D12" s="3"/>
      <c r="E12" s="3">
        <f t="shared" si="0"/>
        <v>0</v>
      </c>
    </row>
    <row r="13" spans="1:5" ht="28.8" x14ac:dyDescent="0.3">
      <c r="C13" s="10" t="str">
        <f>IF(SUM(C8:C12)=100%,"PONDERACIONES CORRECTAS","ERROR GRAVE, REVISE PONDERACIONES")</f>
        <v>PONDERACIONES CORRECTAS</v>
      </c>
      <c r="D13" s="9" t="s">
        <v>14</v>
      </c>
      <c r="E13" s="7">
        <f>SUM(E8:E12)</f>
        <v>0</v>
      </c>
    </row>
    <row r="14" spans="1:5" ht="4.5" customHeight="1" x14ac:dyDescent="0.3"/>
    <row r="15" spans="1:5" x14ac:dyDescent="0.3">
      <c r="B15" s="11" t="s">
        <v>44</v>
      </c>
    </row>
    <row r="16" spans="1:5" ht="104.25" customHeight="1" x14ac:dyDescent="0.3">
      <c r="B16" s="31"/>
      <c r="C16" s="31"/>
      <c r="D16" s="31"/>
      <c r="E16" s="31"/>
    </row>
  </sheetData>
  <mergeCells count="5">
    <mergeCell ref="C3:E3"/>
    <mergeCell ref="C4:E4"/>
    <mergeCell ref="C5:E5"/>
    <mergeCell ref="B16:E16"/>
    <mergeCell ref="A1:E1"/>
  </mergeCells>
  <conditionalFormatting sqref="C13">
    <cfRule type="cellIs" dxfId="9" priority="1" operator="equal">
      <formula>"SUMA(C7:C16)=100%"</formula>
    </cfRule>
    <cfRule type="cellIs" dxfId="8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2" xr:uid="{DB442E0F-639B-4E1B-87BC-3540C20920C8}">
      <formula1>0</formula1>
      <formula2>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098E-2E2F-4B6C-9282-8351953CF7DE}">
  <sheetPr>
    <tabColor theme="1" tint="4.9989318521683403E-2"/>
  </sheetPr>
  <dimension ref="A1:E17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90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28.8" x14ac:dyDescent="0.3">
      <c r="A8" s="7">
        <v>1</v>
      </c>
      <c r="B8" s="8" t="s">
        <v>48</v>
      </c>
      <c r="C8" s="2">
        <v>0.2</v>
      </c>
      <c r="D8" s="3"/>
      <c r="E8" s="3">
        <f>C8*D8</f>
        <v>0</v>
      </c>
    </row>
    <row r="9" spans="1:5" ht="43.2" x14ac:dyDescent="0.3">
      <c r="A9" s="7">
        <v>2</v>
      </c>
      <c r="B9" s="8" t="s">
        <v>53</v>
      </c>
      <c r="C9" s="2">
        <v>0.2</v>
      </c>
      <c r="D9" s="3"/>
      <c r="E9" s="3">
        <f t="shared" ref="E9:E13" si="0">C9*D9</f>
        <v>0</v>
      </c>
    </row>
    <row r="10" spans="1:5" ht="43.2" x14ac:dyDescent="0.3">
      <c r="A10" s="7">
        <v>3</v>
      </c>
      <c r="B10" s="8" t="s">
        <v>49</v>
      </c>
      <c r="C10" s="2">
        <v>0.2</v>
      </c>
      <c r="D10" s="3"/>
      <c r="E10" s="3">
        <f t="shared" si="0"/>
        <v>0</v>
      </c>
    </row>
    <row r="11" spans="1:5" ht="57.6" x14ac:dyDescent="0.3">
      <c r="A11" s="7">
        <v>4</v>
      </c>
      <c r="B11" s="8" t="s">
        <v>50</v>
      </c>
      <c r="C11" s="2">
        <v>0.2</v>
      </c>
      <c r="D11" s="3"/>
      <c r="E11" s="3">
        <f t="shared" si="0"/>
        <v>0</v>
      </c>
    </row>
    <row r="12" spans="1:5" ht="60" customHeight="1" x14ac:dyDescent="0.3">
      <c r="A12" s="7">
        <v>5</v>
      </c>
      <c r="B12" s="8" t="s">
        <v>51</v>
      </c>
      <c r="C12" s="2">
        <v>0.1</v>
      </c>
      <c r="D12" s="3"/>
      <c r="E12" s="3">
        <f t="shared" si="0"/>
        <v>0</v>
      </c>
    </row>
    <row r="13" spans="1:5" ht="57.6" x14ac:dyDescent="0.3">
      <c r="A13" s="7">
        <v>6</v>
      </c>
      <c r="B13" s="8" t="s">
        <v>52</v>
      </c>
      <c r="C13" s="2">
        <v>0.1</v>
      </c>
      <c r="D13" s="3"/>
      <c r="E13" s="3">
        <f t="shared" si="0"/>
        <v>0</v>
      </c>
    </row>
    <row r="14" spans="1:5" ht="28.8" x14ac:dyDescent="0.3">
      <c r="C14" s="10" t="str">
        <f>IF(SUM(C8:C13)=100%,"PONDERACIONES CORRECTAS","ERROR GRAVE, REVISE PONDERACIONES")</f>
        <v>PONDERACIONES CORRECTAS</v>
      </c>
      <c r="D14" s="9" t="s">
        <v>14</v>
      </c>
      <c r="E14" s="7">
        <f>SUM(E8:E13)</f>
        <v>0</v>
      </c>
    </row>
    <row r="15" spans="1:5" ht="4.5" customHeight="1" x14ac:dyDescent="0.3"/>
    <row r="16" spans="1:5" ht="28.8" x14ac:dyDescent="0.3">
      <c r="B16" s="11" t="s">
        <v>17</v>
      </c>
    </row>
    <row r="17" spans="2:5" ht="104.25" customHeight="1" x14ac:dyDescent="0.3">
      <c r="B17" s="31"/>
      <c r="C17" s="31"/>
      <c r="D17" s="31"/>
      <c r="E17" s="31"/>
    </row>
  </sheetData>
  <mergeCells count="5">
    <mergeCell ref="C3:E3"/>
    <mergeCell ref="C4:E4"/>
    <mergeCell ref="C5:E5"/>
    <mergeCell ref="B17:E17"/>
    <mergeCell ref="A1:E1"/>
  </mergeCells>
  <conditionalFormatting sqref="C14">
    <cfRule type="cellIs" dxfId="7" priority="1" operator="equal">
      <formula>"SUMA(C7:C16)=100%"</formula>
    </cfRule>
    <cfRule type="cellIs" dxfId="6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3" xr:uid="{E331A04A-B34D-4057-8380-1D1E46751A96}">
      <formula1>0</formula1>
      <formula2>5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DBAA-7A47-4CF8-B9E0-12A3449237C3}">
  <sheetPr>
    <tabColor rgb="FF000066"/>
  </sheetPr>
  <dimension ref="A1:E16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91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114.6" customHeight="1" x14ac:dyDescent="0.3">
      <c r="A8" s="7">
        <v>1</v>
      </c>
      <c r="B8" s="8" t="s">
        <v>55</v>
      </c>
      <c r="C8" s="2">
        <v>0.2</v>
      </c>
      <c r="D8" s="3"/>
      <c r="E8" s="3">
        <f>C8*D8</f>
        <v>0</v>
      </c>
    </row>
    <row r="9" spans="1:5" ht="86.4" x14ac:dyDescent="0.3">
      <c r="A9" s="7">
        <v>2</v>
      </c>
      <c r="B9" s="8" t="s">
        <v>56</v>
      </c>
      <c r="C9" s="2">
        <v>0.2</v>
      </c>
      <c r="D9" s="3"/>
      <c r="E9" s="3">
        <f t="shared" ref="E9:E12" si="0">C9*D9</f>
        <v>0</v>
      </c>
    </row>
    <row r="10" spans="1:5" ht="57.6" x14ac:dyDescent="0.3">
      <c r="A10" s="7">
        <v>3</v>
      </c>
      <c r="B10" s="8" t="s">
        <v>54</v>
      </c>
      <c r="C10" s="2">
        <v>0.2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57</v>
      </c>
      <c r="C11" s="2">
        <v>0.2</v>
      </c>
      <c r="D11" s="3"/>
      <c r="E11" s="3">
        <f t="shared" si="0"/>
        <v>0</v>
      </c>
    </row>
    <row r="12" spans="1:5" ht="57.6" x14ac:dyDescent="0.3">
      <c r="A12" s="7">
        <v>5</v>
      </c>
      <c r="B12" s="8" t="s">
        <v>58</v>
      </c>
      <c r="C12" s="2">
        <v>0.2</v>
      </c>
      <c r="D12" s="3"/>
      <c r="E12" s="3">
        <f t="shared" si="0"/>
        <v>0</v>
      </c>
    </row>
    <row r="13" spans="1:5" ht="28.8" x14ac:dyDescent="0.3">
      <c r="C13" s="10" t="str">
        <f>IF(SUM(C8:C12)=100%,"PONDERACIONES CORRECTAS","ERROR GRAVE, REVISE PONDERACIONES")</f>
        <v>PONDERACIONES CORRECTAS</v>
      </c>
      <c r="D13" s="9" t="s">
        <v>14</v>
      </c>
      <c r="E13" s="7">
        <f>SUM(E8:E12)</f>
        <v>0</v>
      </c>
    </row>
    <row r="14" spans="1:5" ht="4.5" customHeight="1" x14ac:dyDescent="0.3"/>
    <row r="15" spans="1:5" x14ac:dyDescent="0.3">
      <c r="B15" s="11" t="s">
        <v>44</v>
      </c>
    </row>
    <row r="16" spans="1:5" ht="104.25" customHeight="1" x14ac:dyDescent="0.3">
      <c r="B16" s="31"/>
      <c r="C16" s="31"/>
      <c r="D16" s="31"/>
      <c r="E16" s="31"/>
    </row>
  </sheetData>
  <mergeCells count="5">
    <mergeCell ref="C3:E3"/>
    <mergeCell ref="C4:E4"/>
    <mergeCell ref="C5:E5"/>
    <mergeCell ref="B16:E16"/>
    <mergeCell ref="A1:E1"/>
  </mergeCells>
  <conditionalFormatting sqref="C13">
    <cfRule type="cellIs" dxfId="5" priority="1" operator="equal">
      <formula>"SUMA(C7:C16)=100%"</formula>
    </cfRule>
    <cfRule type="cellIs" dxfId="4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2" xr:uid="{BEC98AAD-7A0A-4D8A-90C8-214FCB21A3FD}">
      <formula1>0</formula1>
      <formula2>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5626-90D5-4680-82BE-905A1E969C1A}">
  <sheetPr>
    <tabColor theme="9" tint="0.59999389629810485"/>
  </sheetPr>
  <dimension ref="A1:E29"/>
  <sheetViews>
    <sheetView zoomScaleNormal="100"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664062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92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72" x14ac:dyDescent="0.3">
      <c r="A8" s="7">
        <v>1</v>
      </c>
      <c r="B8" s="14" t="s">
        <v>59</v>
      </c>
      <c r="C8" s="2">
        <v>0.05</v>
      </c>
      <c r="D8" s="3"/>
      <c r="E8" s="3">
        <f>C8*D8</f>
        <v>0</v>
      </c>
    </row>
    <row r="9" spans="1:5" ht="46.5" customHeight="1" x14ac:dyDescent="0.3">
      <c r="A9" s="7">
        <v>2</v>
      </c>
      <c r="B9" s="14" t="s">
        <v>60</v>
      </c>
      <c r="C9" s="2">
        <v>0.05</v>
      </c>
      <c r="D9" s="3"/>
      <c r="E9" s="3">
        <f t="shared" ref="E9:E25" si="0">C9*D9</f>
        <v>0</v>
      </c>
    </row>
    <row r="10" spans="1:5" ht="57.6" x14ac:dyDescent="0.3">
      <c r="A10" s="7">
        <v>3</v>
      </c>
      <c r="B10" s="14" t="s">
        <v>54</v>
      </c>
      <c r="C10" s="2">
        <v>0.05</v>
      </c>
      <c r="D10" s="3"/>
      <c r="E10" s="3">
        <f t="shared" si="0"/>
        <v>0</v>
      </c>
    </row>
    <row r="11" spans="1:5" ht="43.2" x14ac:dyDescent="0.3">
      <c r="A11" s="7">
        <v>4</v>
      </c>
      <c r="B11" s="14" t="s">
        <v>66</v>
      </c>
      <c r="C11" s="2">
        <v>0.05</v>
      </c>
      <c r="D11" s="3"/>
      <c r="E11" s="3">
        <f t="shared" si="0"/>
        <v>0</v>
      </c>
    </row>
    <row r="12" spans="1:5" ht="43.2" x14ac:dyDescent="0.3">
      <c r="A12" s="7">
        <v>5</v>
      </c>
      <c r="B12" s="14" t="s">
        <v>61</v>
      </c>
      <c r="C12" s="2">
        <v>0.05</v>
      </c>
      <c r="D12" s="3"/>
      <c r="E12" s="3">
        <f t="shared" si="0"/>
        <v>0</v>
      </c>
    </row>
    <row r="13" spans="1:5" ht="57.6" x14ac:dyDescent="0.3">
      <c r="A13" s="7">
        <v>6</v>
      </c>
      <c r="B13" s="14" t="s">
        <v>62</v>
      </c>
      <c r="C13" s="2">
        <v>0.05</v>
      </c>
      <c r="D13" s="3"/>
      <c r="E13" s="3">
        <f t="shared" si="0"/>
        <v>0</v>
      </c>
    </row>
    <row r="14" spans="1:5" ht="86.4" x14ac:dyDescent="0.3">
      <c r="A14" s="7">
        <v>7</v>
      </c>
      <c r="B14" s="14" t="s">
        <v>63</v>
      </c>
      <c r="C14" s="2">
        <v>0.05</v>
      </c>
      <c r="D14" s="3"/>
      <c r="E14" s="3">
        <f t="shared" si="0"/>
        <v>0</v>
      </c>
    </row>
    <row r="15" spans="1:5" ht="43.2" x14ac:dyDescent="0.3">
      <c r="A15" s="7">
        <v>8</v>
      </c>
      <c r="B15" s="14" t="s">
        <v>64</v>
      </c>
      <c r="C15" s="2">
        <v>0.05</v>
      </c>
      <c r="D15" s="3"/>
      <c r="E15" s="3">
        <f t="shared" si="0"/>
        <v>0</v>
      </c>
    </row>
    <row r="16" spans="1:5" ht="57.6" x14ac:dyDescent="0.3">
      <c r="A16" s="7">
        <v>9</v>
      </c>
      <c r="B16" s="14" t="s">
        <v>65</v>
      </c>
      <c r="C16" s="2">
        <v>0.1</v>
      </c>
      <c r="D16" s="3"/>
      <c r="E16" s="3">
        <f t="shared" si="0"/>
        <v>0</v>
      </c>
    </row>
    <row r="17" spans="1:5" ht="57.6" x14ac:dyDescent="0.3">
      <c r="A17" s="7">
        <v>10</v>
      </c>
      <c r="B17" s="14" t="s">
        <v>68</v>
      </c>
      <c r="C17" s="2">
        <v>0.05</v>
      </c>
      <c r="D17" s="3"/>
      <c r="E17" s="3">
        <f t="shared" si="0"/>
        <v>0</v>
      </c>
    </row>
    <row r="18" spans="1:5" ht="57.6" x14ac:dyDescent="0.3">
      <c r="A18" s="7">
        <v>11</v>
      </c>
      <c r="B18" s="14" t="s">
        <v>67</v>
      </c>
      <c r="C18" s="2">
        <v>0.05</v>
      </c>
      <c r="D18" s="3"/>
      <c r="E18" s="3">
        <f t="shared" si="0"/>
        <v>0</v>
      </c>
    </row>
    <row r="19" spans="1:5" ht="57.6" x14ac:dyDescent="0.3">
      <c r="A19" s="7">
        <v>12</v>
      </c>
      <c r="B19" s="14" t="s">
        <v>69</v>
      </c>
      <c r="C19" s="2">
        <v>0.05</v>
      </c>
      <c r="D19" s="3"/>
      <c r="E19" s="3">
        <f t="shared" si="0"/>
        <v>0</v>
      </c>
    </row>
    <row r="20" spans="1:5" ht="43.2" x14ac:dyDescent="0.3">
      <c r="A20" s="7">
        <v>13</v>
      </c>
      <c r="B20" s="14" t="s">
        <v>70</v>
      </c>
      <c r="C20" s="2">
        <v>0.05</v>
      </c>
      <c r="D20" s="3"/>
      <c r="E20" s="3">
        <f t="shared" si="0"/>
        <v>0</v>
      </c>
    </row>
    <row r="21" spans="1:5" ht="72" x14ac:dyDescent="0.3">
      <c r="A21" s="7">
        <v>14</v>
      </c>
      <c r="B21" s="14" t="s">
        <v>71</v>
      </c>
      <c r="C21" s="2">
        <v>0.05</v>
      </c>
      <c r="D21" s="3"/>
      <c r="E21" s="3">
        <f t="shared" si="0"/>
        <v>0</v>
      </c>
    </row>
    <row r="22" spans="1:5" ht="61.2" customHeight="1" x14ac:dyDescent="0.3">
      <c r="A22" s="7">
        <v>15</v>
      </c>
      <c r="B22" s="14" t="s">
        <v>98</v>
      </c>
      <c r="C22" s="2">
        <v>0.05</v>
      </c>
      <c r="D22" s="3"/>
      <c r="E22" s="3">
        <f t="shared" si="0"/>
        <v>0</v>
      </c>
    </row>
    <row r="23" spans="1:5" ht="28.8" x14ac:dyDescent="0.3">
      <c r="A23" s="7">
        <v>16</v>
      </c>
      <c r="B23" s="14" t="s">
        <v>72</v>
      </c>
      <c r="C23" s="2">
        <v>0.05</v>
      </c>
      <c r="D23" s="3"/>
      <c r="E23" s="3">
        <f t="shared" si="0"/>
        <v>0</v>
      </c>
    </row>
    <row r="24" spans="1:5" ht="43.2" x14ac:dyDescent="0.3">
      <c r="A24" s="7">
        <v>17</v>
      </c>
      <c r="B24" s="14" t="s">
        <v>73</v>
      </c>
      <c r="C24" s="2">
        <v>0.05</v>
      </c>
      <c r="D24" s="3"/>
      <c r="E24" s="3">
        <f t="shared" si="0"/>
        <v>0</v>
      </c>
    </row>
    <row r="25" spans="1:5" ht="72" x14ac:dyDescent="0.3">
      <c r="A25" s="7">
        <v>18</v>
      </c>
      <c r="B25" s="14" t="s">
        <v>74</v>
      </c>
      <c r="C25" s="2">
        <v>0.1</v>
      </c>
      <c r="D25" s="3"/>
      <c r="E25" s="3">
        <f t="shared" si="0"/>
        <v>0</v>
      </c>
    </row>
    <row r="26" spans="1:5" ht="28.8" x14ac:dyDescent="0.3">
      <c r="C26" s="10" t="str">
        <f>IF(SUM(C8:C25)=100%,"PONDERACIONES CORRECTAS","ERROR GRAVE, REVISE PONDERACIONES")</f>
        <v>PONDERACIONES CORRECTAS</v>
      </c>
      <c r="D26" s="9" t="s">
        <v>14</v>
      </c>
      <c r="E26" s="7">
        <f>SUM(E8:E25)</f>
        <v>0</v>
      </c>
    </row>
    <row r="27" spans="1:5" ht="4.5" customHeight="1" x14ac:dyDescent="0.3"/>
    <row r="28" spans="1:5" x14ac:dyDescent="0.3">
      <c r="B28" s="11" t="s">
        <v>44</v>
      </c>
    </row>
    <row r="29" spans="1:5" ht="104.25" customHeight="1" x14ac:dyDescent="0.3">
      <c r="B29" s="31"/>
      <c r="C29" s="31"/>
      <c r="D29" s="31"/>
      <c r="E29" s="31"/>
    </row>
  </sheetData>
  <mergeCells count="5">
    <mergeCell ref="C3:E3"/>
    <mergeCell ref="C4:E4"/>
    <mergeCell ref="C5:E5"/>
    <mergeCell ref="B29:E29"/>
    <mergeCell ref="A1:E1"/>
  </mergeCells>
  <conditionalFormatting sqref="C26">
    <cfRule type="cellIs" dxfId="3" priority="1" operator="equal">
      <formula>"SUMA(C7:C16)=100%"</formula>
    </cfRule>
    <cfRule type="cellIs" dxfId="2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25" xr:uid="{932180E5-05E2-461E-9282-AAB08B146701}">
      <formula1>0</formula1>
      <formula2>5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9623-1EF9-4C4D-A147-D726F555767F}">
  <sheetPr>
    <tabColor rgb="FFFF0000"/>
  </sheetPr>
  <dimension ref="A1:I18"/>
  <sheetViews>
    <sheetView workbookViewId="0">
      <selection activeCell="E18" sqref="E18"/>
    </sheetView>
  </sheetViews>
  <sheetFormatPr baseColWidth="10" defaultColWidth="11.44140625" defaultRowHeight="14.4" x14ac:dyDescent="0.3"/>
  <cols>
    <col min="1" max="1" width="6.109375" style="1" customWidth="1"/>
    <col min="2" max="2" width="36.44140625" style="1" bestFit="1" customWidth="1"/>
    <col min="3" max="4" width="21" style="1" customWidth="1"/>
    <col min="5" max="5" width="14.44140625" style="1" customWidth="1"/>
    <col min="6" max="6" width="72.109375" style="1" customWidth="1"/>
    <col min="7" max="16384" width="11.44140625" style="1"/>
  </cols>
  <sheetData>
    <row r="1" spans="1:9" x14ac:dyDescent="0.3">
      <c r="A1" s="33" t="s">
        <v>93</v>
      </c>
      <c r="B1" s="34"/>
      <c r="C1" s="34"/>
      <c r="D1" s="34"/>
      <c r="E1" s="34"/>
      <c r="F1" s="35"/>
    </row>
    <row r="2" spans="1:9" ht="5.25" customHeight="1" x14ac:dyDescent="0.3">
      <c r="A2" s="18"/>
      <c r="F2" s="19"/>
    </row>
    <row r="3" spans="1:9" ht="21" customHeight="1" x14ac:dyDescent="0.3">
      <c r="A3" s="18"/>
      <c r="B3" s="4" t="s">
        <v>0</v>
      </c>
      <c r="C3" s="30">
        <f>'Definición de proyecto'!D3</f>
        <v>0</v>
      </c>
      <c r="D3" s="30"/>
      <c r="E3" s="30"/>
      <c r="F3" s="19"/>
    </row>
    <row r="4" spans="1:9" ht="21" customHeight="1" x14ac:dyDescent="0.3">
      <c r="A4" s="18"/>
      <c r="B4" s="4" t="s">
        <v>1</v>
      </c>
      <c r="C4" s="30">
        <f>'Definición de proyecto'!D4</f>
        <v>0</v>
      </c>
      <c r="D4" s="30"/>
      <c r="E4" s="30"/>
      <c r="F4" s="19"/>
    </row>
    <row r="5" spans="1:9" ht="21" customHeight="1" x14ac:dyDescent="0.3">
      <c r="A5" s="18"/>
      <c r="B5" s="4" t="s">
        <v>2</v>
      </c>
      <c r="C5" s="30">
        <f>'Definición de proyecto'!D5</f>
        <v>0</v>
      </c>
      <c r="D5" s="30"/>
      <c r="E5" s="30"/>
      <c r="F5" s="19"/>
    </row>
    <row r="6" spans="1:9" ht="6.75" customHeight="1" x14ac:dyDescent="0.3">
      <c r="A6" s="18"/>
      <c r="F6" s="19"/>
    </row>
    <row r="7" spans="1:9" ht="28.8" x14ac:dyDescent="0.3">
      <c r="A7" s="16" t="s">
        <v>95</v>
      </c>
      <c r="B7" s="16" t="s">
        <v>94</v>
      </c>
      <c r="C7" s="16" t="s">
        <v>4</v>
      </c>
      <c r="D7" s="16" t="s">
        <v>75</v>
      </c>
      <c r="E7" s="16" t="s">
        <v>6</v>
      </c>
      <c r="F7" s="20" t="s">
        <v>85</v>
      </c>
    </row>
    <row r="8" spans="1:9" x14ac:dyDescent="0.3">
      <c r="A8" s="21">
        <v>1</v>
      </c>
      <c r="B8" s="14" t="s">
        <v>77</v>
      </c>
      <c r="C8" s="2">
        <v>0.2</v>
      </c>
      <c r="D8" s="15">
        <f>'Definición de proyecto'!E17</f>
        <v>0</v>
      </c>
      <c r="E8" s="3">
        <f>C8*D8</f>
        <v>0</v>
      </c>
      <c r="F8" s="28" cm="1">
        <f t="array" ref="F8:I8">'Explotación de resutados'!B16:E16</f>
        <v>0</v>
      </c>
      <c r="G8" s="17">
        <v>0</v>
      </c>
      <c r="H8" s="17">
        <v>0</v>
      </c>
      <c r="I8" s="17">
        <v>0</v>
      </c>
    </row>
    <row r="9" spans="1:9" x14ac:dyDescent="0.3">
      <c r="A9" s="21">
        <v>2</v>
      </c>
      <c r="B9" s="14" t="s">
        <v>78</v>
      </c>
      <c r="C9" s="2">
        <v>0.1</v>
      </c>
      <c r="D9" s="15">
        <f>'Grupo de trabajo del proyecto'!E15</f>
        <v>0</v>
      </c>
      <c r="E9" s="3">
        <f t="shared" ref="E9:E15" si="0">C9*D9</f>
        <v>0</v>
      </c>
      <c r="F9" s="28" cm="1">
        <f t="array" ref="F9:I9">'Grupo de trabajo del proyecto'!B18:E18</f>
        <v>0</v>
      </c>
      <c r="G9" s="17">
        <v>0</v>
      </c>
      <c r="H9" s="17">
        <v>0</v>
      </c>
      <c r="I9" s="17">
        <v>0</v>
      </c>
    </row>
    <row r="10" spans="1:9" x14ac:dyDescent="0.3">
      <c r="A10" s="21">
        <v>3</v>
      </c>
      <c r="B10" s="14" t="s">
        <v>79</v>
      </c>
      <c r="C10" s="2">
        <v>0.15</v>
      </c>
      <c r="D10" s="15">
        <f>Metodología!E16</f>
        <v>0</v>
      </c>
      <c r="E10" s="3">
        <f t="shared" si="0"/>
        <v>0</v>
      </c>
      <c r="F10" s="28">
        <f>Metodología!B19</f>
        <v>0</v>
      </c>
      <c r="G10" s="17"/>
      <c r="H10" s="17"/>
      <c r="I10" s="17"/>
    </row>
    <row r="11" spans="1:9" x14ac:dyDescent="0.3">
      <c r="A11" s="21">
        <v>4</v>
      </c>
      <c r="B11" s="14" t="s">
        <v>80</v>
      </c>
      <c r="C11" s="2">
        <v>0.2</v>
      </c>
      <c r="D11" s="15">
        <f>'Plan detallado de trabajo'!E16</f>
        <v>0</v>
      </c>
      <c r="E11" s="3">
        <f t="shared" si="0"/>
        <v>0</v>
      </c>
      <c r="F11" s="28" cm="1">
        <f t="array" ref="F11:I11">'Plan detallado de trabajo'!B19:E19</f>
        <v>0</v>
      </c>
      <c r="G11" s="17">
        <v>0</v>
      </c>
      <c r="H11" s="17">
        <v>0</v>
      </c>
      <c r="I11" s="17">
        <v>0</v>
      </c>
    </row>
    <row r="12" spans="1:9" x14ac:dyDescent="0.3">
      <c r="A12" s="21">
        <v>5</v>
      </c>
      <c r="B12" s="14" t="s">
        <v>81</v>
      </c>
      <c r="C12" s="2">
        <v>0.1</v>
      </c>
      <c r="D12" s="15">
        <f>Presupuesto!E13</f>
        <v>0</v>
      </c>
      <c r="E12" s="3">
        <f t="shared" si="0"/>
        <v>0</v>
      </c>
      <c r="F12" s="28">
        <f>Presupuesto!B16</f>
        <v>0</v>
      </c>
      <c r="G12" s="17"/>
      <c r="H12" s="17"/>
      <c r="I12" s="17"/>
    </row>
    <row r="13" spans="1:9" x14ac:dyDescent="0.3">
      <c r="A13" s="21">
        <v>6</v>
      </c>
      <c r="B13" s="14" t="s">
        <v>82</v>
      </c>
      <c r="C13" s="2">
        <v>0.05</v>
      </c>
      <c r="D13" s="15">
        <f>'Control del programa de trabajo'!E14</f>
        <v>0</v>
      </c>
      <c r="E13" s="3">
        <f t="shared" si="0"/>
        <v>0</v>
      </c>
      <c r="F13" s="28" cm="1">
        <f t="array" ref="F13:I13">'Control del programa de trabajo'!B17:E17</f>
        <v>0</v>
      </c>
      <c r="G13" s="17">
        <v>0</v>
      </c>
      <c r="H13" s="17">
        <v>0</v>
      </c>
      <c r="I13" s="17">
        <v>0</v>
      </c>
    </row>
    <row r="14" spans="1:9" x14ac:dyDescent="0.3">
      <c r="A14" s="21">
        <v>7</v>
      </c>
      <c r="B14" s="14" t="s">
        <v>83</v>
      </c>
      <c r="C14" s="2">
        <v>0.05</v>
      </c>
      <c r="D14" s="15">
        <f>'Explotación de resutados'!E13</f>
        <v>0</v>
      </c>
      <c r="E14" s="3">
        <f t="shared" si="0"/>
        <v>0</v>
      </c>
      <c r="F14" s="28" cm="1">
        <f t="array" ref="F14:I14">'Explotación de resutados'!B16:E16</f>
        <v>0</v>
      </c>
      <c r="G14" s="17">
        <v>0</v>
      </c>
      <c r="H14" s="17">
        <v>0</v>
      </c>
      <c r="I14" s="17">
        <v>0</v>
      </c>
    </row>
    <row r="15" spans="1:9" x14ac:dyDescent="0.3">
      <c r="A15" s="21">
        <v>8</v>
      </c>
      <c r="B15" s="14" t="s">
        <v>84</v>
      </c>
      <c r="C15" s="2">
        <v>0.15</v>
      </c>
      <c r="D15" s="15">
        <f>'Plan de negocios para proyectos'!E26</f>
        <v>0</v>
      </c>
      <c r="E15" s="3">
        <f t="shared" si="0"/>
        <v>0</v>
      </c>
      <c r="F15" s="28" cm="1">
        <f t="array" ref="F15:I15">'Plan de negocios para proyectos'!B29:E29</f>
        <v>0</v>
      </c>
      <c r="G15" s="17">
        <v>0</v>
      </c>
      <c r="H15" s="17">
        <v>0</v>
      </c>
      <c r="I15" s="17">
        <v>0</v>
      </c>
    </row>
    <row r="16" spans="1:9" ht="29.4" thickBot="1" x14ac:dyDescent="0.35">
      <c r="A16" s="22"/>
      <c r="B16" s="23"/>
      <c r="C16" s="24" t="str">
        <f>IF(SUM(C8:C15)=100%,"PONDERACIONES CORRECTAS","ERROR GRAVE, REVISE PONDERACIONES")</f>
        <v>PONDERACIONES CORRECTAS</v>
      </c>
      <c r="D16" s="25" t="s">
        <v>14</v>
      </c>
      <c r="E16" s="26">
        <f>SUM(E8:E15)</f>
        <v>0</v>
      </c>
      <c r="F16" s="27"/>
    </row>
    <row r="18" spans="5:5" x14ac:dyDescent="0.3">
      <c r="E18" s="29" t="s">
        <v>99</v>
      </c>
    </row>
  </sheetData>
  <mergeCells count="4">
    <mergeCell ref="C3:E3"/>
    <mergeCell ref="C4:E4"/>
    <mergeCell ref="C5:E5"/>
    <mergeCell ref="A1:F1"/>
  </mergeCells>
  <conditionalFormatting sqref="C16">
    <cfRule type="cellIs" dxfId="1" priority="1" operator="equal">
      <formula>"SUMA(C7:C16)=100%"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Definición de proyecto</vt:lpstr>
      <vt:lpstr>Grupo de trabajo del proyecto</vt:lpstr>
      <vt:lpstr>Metodología</vt:lpstr>
      <vt:lpstr>Plan detallado de trabajo</vt:lpstr>
      <vt:lpstr>Presupuesto</vt:lpstr>
      <vt:lpstr>Control del programa de trabajo</vt:lpstr>
      <vt:lpstr>Explotación de resutados</vt:lpstr>
      <vt:lpstr>Plan de negocios para proyectos</vt:lpstr>
      <vt:lpstr>Evaluación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Maynor Salinas</dc:creator>
  <cp:lastModifiedBy>Alberto De Icaza</cp:lastModifiedBy>
  <dcterms:created xsi:type="dcterms:W3CDTF">2022-08-17T15:54:21Z</dcterms:created>
  <dcterms:modified xsi:type="dcterms:W3CDTF">2024-06-27T18:39:35Z</dcterms:modified>
</cp:coreProperties>
</file>